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предложений\10. Октябрь\НЕМСП_НР_Ремонт СХД\Закупочная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1'!$A$1:$H$19</definedName>
  </definedNames>
  <calcPr calcId="152511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8" i="1" l="1"/>
  <c r="G16" i="1" s="1"/>
  <c r="G17" i="1" l="1"/>
  <c r="B18" i="1" s="1"/>
</calcChain>
</file>

<file path=xl/sharedStrings.xml><?xml version="1.0" encoding="utf-8"?>
<sst xmlns="http://schemas.openxmlformats.org/spreadsheetml/2006/main" count="34" uniqueCount="34">
  <si>
    <t>№ п.п</t>
  </si>
  <si>
    <t>Код, артикул</t>
  </si>
  <si>
    <t>Кол-во</t>
  </si>
  <si>
    <t>Адрес доставки</t>
  </si>
  <si>
    <t>Итого:</t>
  </si>
  <si>
    <t>Транспортировка товара</t>
  </si>
  <si>
    <t>Контактное лицо</t>
  </si>
  <si>
    <t>Сумма с  НДС 20 %, рубли РФ</t>
  </si>
  <si>
    <t>Цена за единицу измерения с НДС 20 %, рубли РФ</t>
  </si>
  <si>
    <t>Жёсткий диск Hitachi AMS 2100 450Gb 15K 3,5” SAS</t>
  </si>
  <si>
    <t xml:space="preserve">3276138-C </t>
  </si>
  <si>
    <t>Жёсткий диск Hitachi AMS 2100 1Tb 7,2K 3,5” SAS</t>
  </si>
  <si>
    <t xml:space="preserve">3276139-C </t>
  </si>
  <si>
    <t>Жёсткий диск Hitachi AMS 2300 600Gb 15K 3,5” SAS</t>
  </si>
  <si>
    <t xml:space="preserve">3276138-D </t>
  </si>
  <si>
    <t>Жёсткий диск Hitachi AMS 2300 2Tb 7,2K 3,5” SAS</t>
  </si>
  <si>
    <t>Жёсткий диск EMC Clariion 1Tb 7,2K 3,5” SATA</t>
  </si>
  <si>
    <t>Жёсткий диск EMC Clariion 450Gb 15K 2/4Gb 3,5” FC</t>
  </si>
  <si>
    <t xml:space="preserve">727398-001 </t>
  </si>
  <si>
    <t xml:space="preserve">778180-001 </t>
  </si>
  <si>
    <t>Транспортировка Товара автомобильным транспортом до склада Заказчика за счет Исполнителя.</t>
  </si>
  <si>
    <t xml:space="preserve">3276139-D </t>
  </si>
  <si>
    <t>В т.ч. НДС 20%</t>
  </si>
  <si>
    <t xml:space="preserve">Жёсткий диск HP 3Par (SN 1652854) 600Gb 10K 2,5” SAS </t>
  </si>
  <si>
    <t>Жёсткий диск HP 3Par (SN 1652854) 1.92Tb SSD 2,5”</t>
  </si>
  <si>
    <t xml:space="preserve">Спецификация </t>
  </si>
  <si>
    <t>РАЗДЕЛ IV. Техническое задание</t>
  </si>
  <si>
    <t xml:space="preserve">Республика Башкортостан,  
г. Уфа, ул. Ленина д.30  
ПАО "Башинформсвязь
</t>
  </si>
  <si>
    <t>Хасанов Марат Рашитович., тел. +7 (347) 221-56-40</t>
  </si>
  <si>
    <t>ед. изм.</t>
  </si>
  <si>
    <t>условная единица</t>
  </si>
  <si>
    <t xml:space="preserve">Наименование </t>
  </si>
  <si>
    <t>Стоимость запасных частей входит в стоимость ремонта</t>
  </si>
  <si>
    <t>Особые условия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</si>
</sst>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6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7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left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3" fillId="0" borderId="0" xfId="0" applyFont="1" applyBorder="1"/>
    <xf numFmtId="0" fontId="13" fillId="0" borderId="0" xfId="0" applyFont="1"/>
    <xf numFmtId="0" fontId="4" fillId="0" borderId="9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left"/>
    </xf>
    <xf numFmtId="0" fontId="8" fillId="0" borderId="5" xfId="1" applyFont="1" applyBorder="1" applyAlignment="1">
      <alignment horizontal="center" vertical="center" wrapText="1" shrinkToFit="1"/>
    </xf>
    <xf numFmtId="0" fontId="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8" fillId="0" borderId="12" xfId="1" applyFont="1" applyBorder="1" applyAlignment="1">
      <alignment horizontal="center" vertical="center" textRotation="90" wrapText="1" shrinkToFit="1"/>
    </xf>
    <xf numFmtId="0" fontId="15" fillId="0" borderId="13" xfId="0" applyFont="1" applyBorder="1" applyAlignment="1">
      <alignment horizontal="center" vertical="center" textRotation="90" wrapText="1" shrinkToFit="1"/>
    </xf>
    <xf numFmtId="0" fontId="15" fillId="0" borderId="11" xfId="0" applyFont="1" applyBorder="1" applyAlignment="1">
      <alignment horizontal="center" vertical="center" textRotation="90" wrapText="1" shrinkToFi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0" fillId="0" borderId="14" xfId="0" applyFill="1" applyBorder="1" applyAlignment="1">
      <alignment horizontal="left"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24"/>
  <sheetViews>
    <sheetView tabSelected="1" zoomScale="70" zoomScaleNormal="70" workbookViewId="0">
      <selection activeCell="I24" sqref="I23:I24"/>
    </sheetView>
  </sheetViews>
  <sheetFormatPr defaultRowHeight="15" x14ac:dyDescent="0.25"/>
  <cols>
    <col min="1" max="1" width="10.5703125" style="1"/>
    <col min="2" max="2" width="81.85546875" style="2"/>
    <col min="3" max="3" width="33" style="2"/>
    <col min="4" max="4" width="9.140625" style="2"/>
    <col min="5" max="5" width="10.140625" style="3"/>
    <col min="6" max="6" width="27.28515625" style="3"/>
    <col min="7" max="7" width="23.42578125" style="3"/>
    <col min="8" max="8" width="36.7109375" style="4"/>
    <col min="9" max="9" width="18" style="5" bestFit="1" customWidth="1"/>
    <col min="10" max="10" width="16.42578125" style="5" bestFit="1" customWidth="1"/>
    <col min="11" max="19" width="9.140625" style="5"/>
    <col min="20" max="1026" width="9.140625" style="6"/>
  </cols>
  <sheetData>
    <row r="1" spans="1:1025" s="12" customFormat="1" ht="18.75" x14ac:dyDescent="0.3">
      <c r="A1" s="43" t="s">
        <v>26</v>
      </c>
      <c r="B1" s="44"/>
      <c r="C1" s="2"/>
      <c r="D1" s="2"/>
      <c r="E1" s="8"/>
      <c r="F1" s="9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1025" ht="15" customHeight="1" x14ac:dyDescent="0.3">
      <c r="A2" s="7"/>
      <c r="B2"/>
      <c r="C2"/>
      <c r="D2"/>
      <c r="E2" s="8"/>
      <c r="F2" s="9"/>
      <c r="G2" s="9"/>
      <c r="H2" s="13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</row>
    <row r="3" spans="1:1025" ht="22.5" customHeight="1" x14ac:dyDescent="0.3">
      <c r="A3" s="7"/>
      <c r="B3" s="45" t="s">
        <v>25</v>
      </c>
      <c r="C3" s="45"/>
      <c r="D3" s="45"/>
      <c r="E3" s="45"/>
      <c r="F3" s="46"/>
      <c r="G3"/>
      <c r="H3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</row>
    <row r="4" spans="1:1025" ht="17.25" customHeight="1" x14ac:dyDescent="0.3">
      <c r="A4" s="14"/>
      <c r="B4" s="15"/>
      <c r="C4" s="15"/>
      <c r="D4" s="15"/>
      <c r="E4" s="16"/>
      <c r="F4" s="17"/>
      <c r="G4" s="17"/>
      <c r="H4" s="18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s="20" customFormat="1" ht="54.75" customHeight="1" x14ac:dyDescent="0.25">
      <c r="A5" s="58" t="s">
        <v>0</v>
      </c>
      <c r="B5" s="59" t="s">
        <v>31</v>
      </c>
      <c r="C5" s="60" t="s">
        <v>1</v>
      </c>
      <c r="D5" s="61" t="s">
        <v>29</v>
      </c>
      <c r="E5" s="60" t="s">
        <v>2</v>
      </c>
      <c r="F5" s="52" t="s">
        <v>8</v>
      </c>
      <c r="G5" s="52" t="s">
        <v>7</v>
      </c>
      <c r="H5" s="52" t="s">
        <v>3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1025" ht="42.75" customHeight="1" x14ac:dyDescent="0.25">
      <c r="A6" s="58"/>
      <c r="B6" s="59"/>
      <c r="C6" s="60"/>
      <c r="D6" s="62"/>
      <c r="E6" s="60"/>
      <c r="F6" s="52"/>
      <c r="G6" s="52"/>
      <c r="H6" s="52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</row>
    <row r="7" spans="1:1025" s="26" customFormat="1" ht="24" customHeight="1" x14ac:dyDescent="0.25">
      <c r="A7" s="21">
        <v>1</v>
      </c>
      <c r="B7" s="22">
        <v>2</v>
      </c>
      <c r="C7" s="23">
        <v>3</v>
      </c>
      <c r="D7" s="23">
        <v>4</v>
      </c>
      <c r="E7" s="24">
        <v>5</v>
      </c>
      <c r="F7" s="24">
        <v>6</v>
      </c>
      <c r="G7" s="24">
        <v>7</v>
      </c>
      <c r="H7" s="24">
        <v>8</v>
      </c>
      <c r="I7" s="19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025" s="33" customFormat="1" ht="20.25" x14ac:dyDescent="0.25">
      <c r="A8" s="27">
        <v>1</v>
      </c>
      <c r="B8" s="28" t="s">
        <v>9</v>
      </c>
      <c r="C8" s="29" t="s">
        <v>10</v>
      </c>
      <c r="D8" s="55" t="s">
        <v>30</v>
      </c>
      <c r="E8" s="29">
        <v>1</v>
      </c>
      <c r="F8" s="30">
        <v>40873.52571155272</v>
      </c>
      <c r="G8" s="31">
        <f>E8*F8</f>
        <v>40873.52571155272</v>
      </c>
      <c r="H8" s="53" t="s">
        <v>27</v>
      </c>
      <c r="I8" s="19"/>
      <c r="J8" s="32"/>
      <c r="K8" s="32"/>
      <c r="L8" s="32"/>
      <c r="M8" s="32"/>
      <c r="N8" s="32"/>
      <c r="O8" s="32"/>
      <c r="P8" s="32"/>
      <c r="Q8" s="32"/>
      <c r="R8" s="32"/>
      <c r="S8" s="32"/>
    </row>
    <row r="9" spans="1:1025" s="33" customFormat="1" ht="20.25" x14ac:dyDescent="0.25">
      <c r="A9" s="27">
        <v>2</v>
      </c>
      <c r="B9" s="28" t="s">
        <v>11</v>
      </c>
      <c r="C9" s="42" t="s">
        <v>12</v>
      </c>
      <c r="D9" s="56"/>
      <c r="E9" s="42">
        <v>1</v>
      </c>
      <c r="F9" s="30">
        <v>42533.019908383285</v>
      </c>
      <c r="G9" s="31">
        <f t="shared" ref="G9:G15" si="0">E9*F9</f>
        <v>42533.019908383285</v>
      </c>
      <c r="H9" s="53"/>
      <c r="I9" s="19"/>
      <c r="J9" s="32"/>
      <c r="K9" s="32"/>
      <c r="L9" s="32"/>
      <c r="M9" s="32"/>
      <c r="N9" s="32"/>
      <c r="O9" s="32"/>
      <c r="P9" s="32"/>
      <c r="Q9" s="32"/>
      <c r="R9" s="32"/>
      <c r="S9" s="32"/>
    </row>
    <row r="10" spans="1:1025" s="33" customFormat="1" ht="20.25" x14ac:dyDescent="0.25">
      <c r="A10" s="27">
        <v>3</v>
      </c>
      <c r="B10" s="28" t="s">
        <v>13</v>
      </c>
      <c r="C10" s="42" t="s">
        <v>14</v>
      </c>
      <c r="D10" s="56"/>
      <c r="E10" s="42">
        <v>1</v>
      </c>
      <c r="F10" s="30">
        <v>28018.588344144857</v>
      </c>
      <c r="G10" s="31">
        <f t="shared" si="0"/>
        <v>28018.588344144857</v>
      </c>
      <c r="H10" s="53"/>
      <c r="I10" s="19"/>
      <c r="J10" s="32"/>
      <c r="K10" s="32"/>
      <c r="L10" s="32"/>
      <c r="M10" s="32"/>
      <c r="N10" s="32"/>
      <c r="O10" s="32"/>
      <c r="P10" s="32"/>
      <c r="Q10" s="32"/>
      <c r="R10" s="32"/>
      <c r="S10" s="32"/>
    </row>
    <row r="11" spans="1:1025" s="33" customFormat="1" ht="20.25" x14ac:dyDescent="0.25">
      <c r="A11" s="27">
        <v>4</v>
      </c>
      <c r="B11" s="28" t="s">
        <v>15</v>
      </c>
      <c r="C11" s="42" t="s">
        <v>21</v>
      </c>
      <c r="D11" s="56"/>
      <c r="E11" s="42">
        <v>1</v>
      </c>
      <c r="F11" s="30">
        <v>57654.678799940477</v>
      </c>
      <c r="G11" s="31">
        <f t="shared" si="0"/>
        <v>57654.678799940477</v>
      </c>
      <c r="H11" s="53"/>
      <c r="I11" s="19"/>
      <c r="J11" s="32"/>
      <c r="K11" s="32"/>
      <c r="L11" s="32"/>
      <c r="M11" s="32"/>
      <c r="N11" s="32"/>
      <c r="O11" s="32"/>
      <c r="P11" s="32"/>
      <c r="Q11" s="32"/>
      <c r="R11" s="32"/>
      <c r="S11" s="32"/>
    </row>
    <row r="12" spans="1:1025" s="33" customFormat="1" ht="20.25" x14ac:dyDescent="0.25">
      <c r="A12" s="27">
        <v>5</v>
      </c>
      <c r="B12" s="28" t="s">
        <v>16</v>
      </c>
      <c r="C12" s="42">
        <v>5048797</v>
      </c>
      <c r="D12" s="56"/>
      <c r="E12" s="42">
        <v>1</v>
      </c>
      <c r="F12" s="30">
        <v>50471.122449439274</v>
      </c>
      <c r="G12" s="31">
        <f t="shared" si="0"/>
        <v>50471.122449439274</v>
      </c>
      <c r="H12" s="53"/>
      <c r="I12" s="19"/>
      <c r="J12" s="32"/>
      <c r="K12" s="32"/>
      <c r="L12" s="32"/>
      <c r="M12" s="32"/>
      <c r="N12" s="32"/>
      <c r="O12" s="32"/>
      <c r="P12" s="32"/>
      <c r="Q12" s="32"/>
      <c r="R12" s="32"/>
      <c r="S12" s="32"/>
    </row>
    <row r="13" spans="1:1025" s="33" customFormat="1" ht="20.25" x14ac:dyDescent="0.25">
      <c r="A13" s="27">
        <v>6</v>
      </c>
      <c r="B13" s="28" t="s">
        <v>17</v>
      </c>
      <c r="C13" s="42">
        <v>5049120</v>
      </c>
      <c r="D13" s="56"/>
      <c r="E13" s="42">
        <v>3</v>
      </c>
      <c r="F13" s="30">
        <v>50109.222727452317</v>
      </c>
      <c r="G13" s="31">
        <f t="shared" si="0"/>
        <v>150327.66818235695</v>
      </c>
      <c r="H13" s="53"/>
      <c r="I13" s="19"/>
      <c r="J13" s="32"/>
      <c r="K13" s="32"/>
      <c r="L13" s="32"/>
      <c r="M13" s="32"/>
      <c r="N13" s="32"/>
      <c r="O13" s="32"/>
      <c r="P13" s="32"/>
      <c r="Q13" s="32"/>
      <c r="R13" s="32"/>
      <c r="S13" s="32"/>
    </row>
    <row r="14" spans="1:1025" s="33" customFormat="1" ht="20.25" x14ac:dyDescent="0.25">
      <c r="A14" s="27">
        <v>7</v>
      </c>
      <c r="B14" s="28" t="s">
        <v>23</v>
      </c>
      <c r="C14" s="42" t="s">
        <v>18</v>
      </c>
      <c r="D14" s="56"/>
      <c r="E14" s="42">
        <v>24</v>
      </c>
      <c r="F14" s="30">
        <v>54111.000645118183</v>
      </c>
      <c r="G14" s="31">
        <f t="shared" si="0"/>
        <v>1298664.0154828364</v>
      </c>
      <c r="H14" s="53"/>
      <c r="I14" s="19"/>
      <c r="J14" s="32"/>
      <c r="K14" s="32"/>
      <c r="L14" s="32"/>
      <c r="M14" s="32"/>
      <c r="N14" s="32"/>
      <c r="O14" s="32"/>
      <c r="P14" s="32"/>
      <c r="Q14" s="32"/>
      <c r="R14" s="32"/>
      <c r="S14" s="32"/>
    </row>
    <row r="15" spans="1:1025" s="33" customFormat="1" ht="20.25" x14ac:dyDescent="0.25">
      <c r="A15" s="27">
        <v>8</v>
      </c>
      <c r="B15" s="28" t="s">
        <v>24</v>
      </c>
      <c r="C15" s="42" t="s">
        <v>19</v>
      </c>
      <c r="D15" s="57"/>
      <c r="E15" s="42">
        <v>12</v>
      </c>
      <c r="F15" s="30">
        <v>227784.04776011215</v>
      </c>
      <c r="G15" s="31">
        <f t="shared" si="0"/>
        <v>2733408.5731213456</v>
      </c>
      <c r="H15" s="53"/>
      <c r="I15" s="19"/>
      <c r="J15" s="32"/>
      <c r="K15" s="32"/>
      <c r="L15" s="32"/>
      <c r="M15" s="32"/>
      <c r="N15" s="32"/>
      <c r="O15" s="32"/>
      <c r="P15" s="32"/>
      <c r="Q15" s="32"/>
      <c r="R15" s="32"/>
      <c r="S15" s="32"/>
    </row>
    <row r="16" spans="1:1025" ht="24.6" customHeight="1" x14ac:dyDescent="0.25">
      <c r="A16" s="54"/>
      <c r="B16" s="54"/>
      <c r="C16" s="54"/>
      <c r="D16" s="54"/>
      <c r="E16" s="54"/>
      <c r="F16" s="34" t="s">
        <v>4</v>
      </c>
      <c r="G16" s="31">
        <f>SUM(G8:G15)</f>
        <v>4401951.1919999998</v>
      </c>
      <c r="H16" s="53"/>
      <c r="I16" s="19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</row>
    <row r="17" spans="1:1025" ht="24.6" customHeight="1" x14ac:dyDescent="0.25">
      <c r="A17" s="54"/>
      <c r="B17" s="54"/>
      <c r="C17" s="54"/>
      <c r="D17" s="54"/>
      <c r="E17" s="54"/>
      <c r="F17" s="34" t="s">
        <v>22</v>
      </c>
      <c r="G17" s="31">
        <f>G16/6</f>
        <v>733658.53200000001</v>
      </c>
      <c r="H17" s="53"/>
      <c r="I17" s="19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</row>
    <row r="18" spans="1:1025" s="37" customFormat="1" ht="25.5" customHeight="1" x14ac:dyDescent="0.2">
      <c r="A18" s="35"/>
      <c r="B18" s="50" t="str">
        <f>"Предельная стоимость лота составляет " &amp; FIXED(G16,2) &amp; " рублей, в том числе НДС 20% " &amp; FIXED(G17,2) &amp; " руб."</f>
        <v>Предельная стоимость лота составляет 4 401 951,19 рублей, в том числе НДС 20% 733 658,53 руб.</v>
      </c>
      <c r="C18" s="50"/>
      <c r="D18" s="50"/>
      <c r="E18" s="50"/>
      <c r="F18" s="50"/>
      <c r="G18" s="50"/>
      <c r="H18" s="50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</row>
    <row r="19" spans="1:1025" s="40" customFormat="1" ht="43.5" customHeight="1" x14ac:dyDescent="0.2">
      <c r="A19" s="47" t="s">
        <v>5</v>
      </c>
      <c r="B19" s="47"/>
      <c r="C19" s="51" t="s">
        <v>20</v>
      </c>
      <c r="D19" s="51"/>
      <c r="E19" s="51"/>
      <c r="F19" s="51"/>
      <c r="G19" s="51"/>
      <c r="H19" s="51"/>
      <c r="I19" s="38"/>
      <c r="J19" s="39"/>
      <c r="K19" s="39"/>
      <c r="L19" s="39"/>
      <c r="M19" s="39"/>
      <c r="N19" s="39"/>
      <c r="O19" s="39"/>
      <c r="P19" s="39"/>
      <c r="Q19" s="39"/>
      <c r="R19" s="39"/>
      <c r="S19" s="39"/>
    </row>
    <row r="20" spans="1:1025" s="68" customFormat="1" ht="43.5" customHeight="1" x14ac:dyDescent="0.2">
      <c r="A20" s="63" t="s">
        <v>33</v>
      </c>
      <c r="B20" s="64"/>
      <c r="C20" s="65" t="s">
        <v>32</v>
      </c>
      <c r="D20" s="66"/>
      <c r="E20" s="66"/>
      <c r="F20" s="66"/>
      <c r="G20" s="66"/>
      <c r="H20" s="69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</row>
    <row r="21" spans="1:1025" ht="55.5" customHeight="1" x14ac:dyDescent="0.2">
      <c r="A21" s="47" t="s">
        <v>6</v>
      </c>
      <c r="B21" s="47"/>
      <c r="C21" s="48" t="s">
        <v>28</v>
      </c>
      <c r="D21" s="48"/>
      <c r="E21" s="49"/>
      <c r="F21" s="49"/>
      <c r="G21" s="49"/>
      <c r="H21" s="49"/>
    </row>
    <row r="23" spans="1:1025" x14ac:dyDescent="0.25">
      <c r="G23" s="41"/>
    </row>
    <row r="24" spans="1:1025" x14ac:dyDescent="0.25">
      <c r="G24" s="41"/>
    </row>
  </sheetData>
  <mergeCells count="21">
    <mergeCell ref="A5:A6"/>
    <mergeCell ref="B5:B6"/>
    <mergeCell ref="C5:C6"/>
    <mergeCell ref="E5:E6"/>
    <mergeCell ref="D5:D6"/>
    <mergeCell ref="A1:B1"/>
    <mergeCell ref="B3:F3"/>
    <mergeCell ref="A21:B21"/>
    <mergeCell ref="C21:H21"/>
    <mergeCell ref="B18:H18"/>
    <mergeCell ref="A19:B19"/>
    <mergeCell ref="C19:H19"/>
    <mergeCell ref="F5:F6"/>
    <mergeCell ref="G5:G6"/>
    <mergeCell ref="H5:H6"/>
    <mergeCell ref="H8:H17"/>
    <mergeCell ref="A16:E16"/>
    <mergeCell ref="A17:E17"/>
    <mergeCell ref="C20:H20"/>
    <mergeCell ref="A20:B20"/>
    <mergeCell ref="D8:D15"/>
  </mergeCells>
  <pageMargins left="0.78749999999999998" right="0.39374999999999999" top="0.78749999999999998" bottom="0.39374999999999999" header="0.51180555555555496" footer="0.51180555555555496"/>
  <pageSetup paperSize="9" scale="54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870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7</cp:revision>
  <cp:lastPrinted>2019-10-22T03:59:17Z</cp:lastPrinted>
  <dcterms:created xsi:type="dcterms:W3CDTF">2011-10-27T10:58:53Z</dcterms:created>
  <dcterms:modified xsi:type="dcterms:W3CDTF">2019-10-22T03:59:20Z</dcterms:modified>
  <dc:language>ru-RU</dc:language>
</cp:coreProperties>
</file>